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Agenda" sheetId="5" r:id="rId1"/>
    <sheet name="Bani" sheetId="6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6" l="1"/>
  <c r="C14" i="6"/>
  <c r="C10" i="6" l="1"/>
  <c r="C9" i="6"/>
</calcChain>
</file>

<file path=xl/sharedStrings.xml><?xml version="1.0" encoding="utf-8"?>
<sst xmlns="http://schemas.openxmlformats.org/spreadsheetml/2006/main" count="99" uniqueCount="77">
  <si>
    <t>Time</t>
  </si>
  <si>
    <t>Topic</t>
  </si>
  <si>
    <t>Speaker(s)</t>
  </si>
  <si>
    <t>Event opening</t>
  </si>
  <si>
    <t>Panel discussion</t>
  </si>
  <si>
    <t>Coffee Break</t>
  </si>
  <si>
    <t>Dr. Oana Stanca</t>
  </si>
  <si>
    <t xml:space="preserve"> September 9th - 10th, 2020</t>
  </si>
  <si>
    <t>16:00 - 16:05</t>
  </si>
  <si>
    <t>PV, MF, AdvSM  Sessions - Moderators: Prof. Anca Lupu, Sef Lucrari: Catalin Danaila</t>
  </si>
  <si>
    <t>Prof. Anca Lupu, Sef Lucrari: Catalin Danaila</t>
  </si>
  <si>
    <t>Wednesday- September 9th 25th, 2020 - Microsoft Teams</t>
  </si>
  <si>
    <t>Thursaday September 26th, 2020 - Microsoft Teams</t>
  </si>
  <si>
    <t>16:10 - 16:50</t>
  </si>
  <si>
    <t>16:50 - 17:40</t>
  </si>
  <si>
    <t>Break out rooms</t>
  </si>
  <si>
    <t>19:25 - 19:30</t>
  </si>
  <si>
    <t>Closing</t>
  </si>
  <si>
    <t>Moderator:</t>
  </si>
  <si>
    <t>Topic:</t>
  </si>
  <si>
    <t>PV</t>
  </si>
  <si>
    <t>MF</t>
  </si>
  <si>
    <t>AdvSM</t>
  </si>
  <si>
    <t>Dr. Andreescu Mihaela</t>
  </si>
  <si>
    <t>Prof. Ghinea Mihaela</t>
  </si>
  <si>
    <t>Dr. Ioana Ionita</t>
  </si>
  <si>
    <t>Dr. Mihaela Lazaroiu</t>
  </si>
  <si>
    <t>Dr. Ciprian Tomuleasa</t>
  </si>
  <si>
    <t>Dr. Alina Catana</t>
  </si>
  <si>
    <t>Clinical cases presentations</t>
  </si>
  <si>
    <t>Prof. Daniel Coriu</t>
  </si>
  <si>
    <t>19:25-19:30</t>
  </si>
  <si>
    <t>AML</t>
  </si>
  <si>
    <t>Dr. Truica Cristina</t>
  </si>
  <si>
    <t>PTI</t>
  </si>
  <si>
    <t>Dr. Daniela Georgescu</t>
  </si>
  <si>
    <t>Dr. Luminita Ocroteala</t>
  </si>
  <si>
    <t>Dr. Dascalescu Angela</t>
  </si>
  <si>
    <t>20 min Speaker fee</t>
  </si>
  <si>
    <t>17:40 - 17:50</t>
  </si>
  <si>
    <t>17:50 - 18:20</t>
  </si>
  <si>
    <t>18:20-19:25</t>
  </si>
  <si>
    <t>Break out rooms- Workshop clinical cases</t>
  </si>
  <si>
    <t>28 min speaker fee</t>
  </si>
  <si>
    <t>10 minute Moderare</t>
  </si>
  <si>
    <t xml:space="preserve">Dr. Dorohoi Gabriela </t>
  </si>
  <si>
    <t>16:05 - 15:45</t>
  </si>
  <si>
    <t>16:45 - 16:55</t>
  </si>
  <si>
    <t>16:55-17:20</t>
  </si>
  <si>
    <t>17:20-17:30</t>
  </si>
  <si>
    <t>17:30-18:05</t>
  </si>
  <si>
    <t>18:05-18:30</t>
  </si>
  <si>
    <t>Dr. Bogdan Ionescu</t>
  </si>
  <si>
    <t>18:30-18:50</t>
  </si>
  <si>
    <t>18:50-19:25</t>
  </si>
  <si>
    <t>Speakeri straini 5(1500 euro)</t>
  </si>
  <si>
    <t>Ron</t>
  </si>
  <si>
    <t>Speakeri romani (20, 2500)</t>
  </si>
  <si>
    <t>Dr. Maria Iordache</t>
  </si>
  <si>
    <t xml:space="preserve"> National Symposium "Caring for tomorrow: Transforming treatment"</t>
  </si>
  <si>
    <t>16:00 - 16:10</t>
  </si>
  <si>
    <t>Eveny opening</t>
  </si>
  <si>
    <t xml:space="preserve">Ruxolitinib Treatment in Polycythemia Vera &amp; Myelofibrosis </t>
  </si>
  <si>
    <t>Prof. Claire Harrison -UK</t>
  </si>
  <si>
    <t>Prof. Deepti Radia - UK</t>
  </si>
  <si>
    <t>Midostaurin Treatment in AdvSM</t>
  </si>
  <si>
    <t>Prof. Daniel Coriu, Conf. Anca Bojan</t>
  </si>
  <si>
    <t>Prof Rosti Gianantonio - Italy  &amp; Prof. Antonio Almeida - Portugal</t>
  </si>
  <si>
    <t>CML treatment - Beyond TFR</t>
  </si>
  <si>
    <t>Eltrombopag Treatment in ITP</t>
  </si>
  <si>
    <t>Prof. Marie Scully  -UK</t>
  </si>
  <si>
    <t>Midostaurin Treatment in AML FLT3+</t>
  </si>
  <si>
    <t>Conf. Anca Bojan</t>
  </si>
  <si>
    <t>Debate Nilotinib vs Imatinib 1st line CML</t>
  </si>
  <si>
    <t>CML, AML, ITP  Sessions -   Moderators: Prof. Daniel Coriu, Conf. Anca Bojan</t>
  </si>
  <si>
    <t>Conf. Horia Bumbea</t>
  </si>
  <si>
    <t>Conf. Colita Andrei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</si>
</sst>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center" vertical="center" wrapText="1"/>
    </xf>
    <xf numFmtId="20" fontId="1" fillId="0" borderId="9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4" xfId="0" applyFont="1" applyBorder="1" applyAlignment="1">
      <alignment vertical="center" wrapText="1"/>
    </xf>
    <xf numFmtId="0" fontId="3" fillId="2" borderId="12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20" fontId="1" fillId="0" borderId="21" xfId="0" applyNumberFormat="1" applyFont="1" applyBorder="1" applyAlignment="1">
      <alignment horizontal="center" vertical="center"/>
    </xf>
    <xf numFmtId="20" fontId="1" fillId="0" borderId="26" xfId="0" applyNumberFormat="1" applyFont="1" applyBorder="1" applyAlignment="1">
      <alignment horizontal="center" vertical="center"/>
    </xf>
    <xf numFmtId="20" fontId="1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20" fontId="1" fillId="0" borderId="34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4" fillId="0" borderId="0" xfId="0" applyFont="1"/>
    <xf numFmtId="0" fontId="0" fillId="4" borderId="0" xfId="0" applyFill="1"/>
    <xf numFmtId="0" fontId="1" fillId="4" borderId="25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zoomScale="60" zoomScaleNormal="60" workbookViewId="0">
      <selection activeCell="G26" sqref="G26"/>
    </sheetView>
  </sheetViews>
  <sheetFormatPr defaultRowHeight="14.5" x14ac:dyDescent="0.35"/>
  <cols>
    <col min="1" max="1" width="18.54296875" customWidth="1"/>
    <col min="2" max="2" width="51.90625" bestFit="1" customWidth="1"/>
    <col min="3" max="3" width="66.1796875" customWidth="1"/>
    <col min="4" max="4" width="3.54296875" customWidth="1"/>
    <col min="5" max="5" width="10" customWidth="1"/>
    <col min="6" max="6" width="12.6328125" customWidth="1"/>
    <col min="7" max="7" width="11.453125" customWidth="1"/>
    <col min="8" max="8" width="11.81640625" customWidth="1"/>
    <col min="9" max="9" width="12.26953125" customWidth="1"/>
    <col min="10" max="10" width="13.54296875" customWidth="1"/>
    <col min="11" max="11" width="11.26953125" customWidth="1"/>
    <col min="12" max="12" width="11.453125" customWidth="1"/>
    <col min="13" max="13" width="15.54296875" customWidth="1"/>
  </cols>
  <sheetData>
    <row r="1" spans="1:13" ht="18.5" x14ac:dyDescent="0.35">
      <c r="A1" s="47" t="s">
        <v>59</v>
      </c>
      <c r="B1" s="48"/>
      <c r="C1" s="49"/>
    </row>
    <row r="2" spans="1:13" ht="19" thickBot="1" x14ac:dyDescent="0.4">
      <c r="A2" s="50" t="s">
        <v>7</v>
      </c>
      <c r="B2" s="51"/>
      <c r="C2" s="52"/>
    </row>
    <row r="3" spans="1:13" x14ac:dyDescent="0.35">
      <c r="A3" s="59"/>
      <c r="B3" s="59"/>
      <c r="C3" s="1"/>
      <c r="F3" s="34"/>
      <c r="G3" s="34"/>
    </row>
    <row r="4" spans="1:13" ht="15" thickBot="1" x14ac:dyDescent="0.4">
      <c r="A4" s="4"/>
      <c r="B4" s="5"/>
      <c r="C4" s="6"/>
    </row>
    <row r="5" spans="1:13" x14ac:dyDescent="0.35">
      <c r="A5" s="60" t="s">
        <v>11</v>
      </c>
      <c r="B5" s="61"/>
      <c r="C5" s="62"/>
    </row>
    <row r="6" spans="1:13" x14ac:dyDescent="0.35">
      <c r="A6" s="63" t="s">
        <v>9</v>
      </c>
      <c r="B6" s="64"/>
      <c r="C6" s="65"/>
    </row>
    <row r="7" spans="1:13" ht="15" thickBot="1" x14ac:dyDescent="0.4">
      <c r="A7" s="7" t="s">
        <v>0</v>
      </c>
      <c r="B7" s="8" t="s">
        <v>1</v>
      </c>
      <c r="C7" s="20" t="s">
        <v>2</v>
      </c>
      <c r="J7" s="33"/>
    </row>
    <row r="8" spans="1:13" ht="15" thickBot="1" x14ac:dyDescent="0.4">
      <c r="A8" s="2" t="s">
        <v>60</v>
      </c>
      <c r="B8" s="22" t="s">
        <v>61</v>
      </c>
      <c r="C8" s="13" t="s">
        <v>10</v>
      </c>
    </row>
    <row r="9" spans="1:13" x14ac:dyDescent="0.35">
      <c r="A9" s="2" t="s">
        <v>13</v>
      </c>
      <c r="B9" s="23" t="s">
        <v>62</v>
      </c>
      <c r="C9" s="35" t="s">
        <v>63</v>
      </c>
      <c r="E9" s="37" t="s">
        <v>15</v>
      </c>
      <c r="F9" s="38"/>
      <c r="G9" s="38"/>
      <c r="H9" s="38"/>
      <c r="I9" s="38"/>
      <c r="J9" s="38"/>
      <c r="K9" s="38"/>
      <c r="L9" s="38"/>
      <c r="M9" s="39"/>
    </row>
    <row r="10" spans="1:13" x14ac:dyDescent="0.35">
      <c r="A10" s="2" t="s">
        <v>14</v>
      </c>
      <c r="B10" s="22" t="s">
        <v>65</v>
      </c>
      <c r="C10" s="35" t="s">
        <v>64</v>
      </c>
      <c r="E10" s="29"/>
      <c r="F10" s="16">
        <v>1</v>
      </c>
      <c r="G10" s="16">
        <v>2</v>
      </c>
      <c r="H10" s="16">
        <v>3</v>
      </c>
      <c r="I10" s="16">
        <v>4</v>
      </c>
      <c r="J10" s="16">
        <v>5</v>
      </c>
      <c r="K10" s="16">
        <v>6</v>
      </c>
      <c r="L10" s="16">
        <v>7</v>
      </c>
      <c r="M10" s="30">
        <v>8</v>
      </c>
    </row>
    <row r="11" spans="1:13" x14ac:dyDescent="0.35">
      <c r="A11" s="2" t="s">
        <v>39</v>
      </c>
      <c r="B11" s="45" t="s">
        <v>5</v>
      </c>
      <c r="C11" s="46"/>
      <c r="E11" s="29" t="s">
        <v>19</v>
      </c>
      <c r="F11" s="16" t="s">
        <v>20</v>
      </c>
      <c r="G11" s="16" t="s">
        <v>20</v>
      </c>
      <c r="H11" s="16" t="s">
        <v>21</v>
      </c>
      <c r="I11" s="16" t="s">
        <v>21</v>
      </c>
      <c r="J11" s="16" t="s">
        <v>22</v>
      </c>
      <c r="K11" s="16" t="s">
        <v>22</v>
      </c>
      <c r="L11" s="16" t="s">
        <v>22</v>
      </c>
      <c r="M11" s="30" t="s">
        <v>22</v>
      </c>
    </row>
    <row r="12" spans="1:13" ht="29.5" thickBot="1" x14ac:dyDescent="0.4">
      <c r="A12" s="2" t="s">
        <v>40</v>
      </c>
      <c r="B12" s="40" t="s">
        <v>42</v>
      </c>
      <c r="C12" s="41"/>
      <c r="E12" s="26" t="s">
        <v>18</v>
      </c>
      <c r="F12" s="31" t="s">
        <v>23</v>
      </c>
      <c r="G12" s="31" t="s">
        <v>24</v>
      </c>
      <c r="H12" s="31" t="s">
        <v>25</v>
      </c>
      <c r="I12" s="31" t="s">
        <v>26</v>
      </c>
      <c r="J12" s="31" t="s">
        <v>75</v>
      </c>
      <c r="K12" s="31" t="s">
        <v>6</v>
      </c>
      <c r="L12" s="31" t="s">
        <v>27</v>
      </c>
      <c r="M12" s="32" t="s">
        <v>28</v>
      </c>
    </row>
    <row r="13" spans="1:13" ht="27" customHeight="1" x14ac:dyDescent="0.35">
      <c r="A13" s="2" t="s">
        <v>41</v>
      </c>
      <c r="B13" s="40" t="s">
        <v>29</v>
      </c>
      <c r="C13" s="41"/>
      <c r="E13" s="27"/>
      <c r="F13" s="27"/>
      <c r="G13" s="27"/>
      <c r="H13" s="27"/>
      <c r="I13" s="27"/>
      <c r="J13" s="28"/>
      <c r="K13" s="28"/>
      <c r="L13" s="28"/>
      <c r="M13" s="28"/>
    </row>
    <row r="14" spans="1:13" ht="17" customHeight="1" x14ac:dyDescent="0.35">
      <c r="A14" s="2" t="s">
        <v>16</v>
      </c>
      <c r="B14" s="23" t="s">
        <v>17</v>
      </c>
      <c r="C14" s="13" t="s">
        <v>10</v>
      </c>
      <c r="E14" s="27"/>
      <c r="F14" s="27"/>
      <c r="G14" s="27"/>
      <c r="H14" s="27"/>
      <c r="I14" s="27"/>
      <c r="J14" s="27"/>
      <c r="K14" s="27"/>
      <c r="L14" s="27"/>
      <c r="M14" s="27"/>
    </row>
    <row r="15" spans="1:13" ht="15" thickBot="1" x14ac:dyDescent="0.4">
      <c r="A15" s="11"/>
      <c r="B15" s="24"/>
      <c r="C15" s="12"/>
    </row>
    <row r="16" spans="1:13" ht="15" thickBot="1" x14ac:dyDescent="0.4">
      <c r="A16" s="53" t="s">
        <v>12</v>
      </c>
      <c r="B16" s="54"/>
      <c r="C16" s="55"/>
    </row>
    <row r="17" spans="1:13" ht="15" thickBot="1" x14ac:dyDescent="0.4">
      <c r="A17" s="56" t="s">
        <v>74</v>
      </c>
      <c r="B17" s="57"/>
      <c r="C17" s="58"/>
    </row>
    <row r="18" spans="1:13" ht="15" thickBot="1" x14ac:dyDescent="0.4">
      <c r="A18" s="7" t="s">
        <v>0</v>
      </c>
      <c r="B18" s="8" t="s">
        <v>1</v>
      </c>
      <c r="C18" s="20" t="s">
        <v>2</v>
      </c>
    </row>
    <row r="19" spans="1:13" x14ac:dyDescent="0.35">
      <c r="A19" s="9" t="s">
        <v>8</v>
      </c>
      <c r="B19" s="21" t="s">
        <v>3</v>
      </c>
      <c r="C19" s="17" t="s">
        <v>66</v>
      </c>
    </row>
    <row r="20" spans="1:13" ht="13.5" customHeight="1" x14ac:dyDescent="0.35">
      <c r="A20" s="3" t="s">
        <v>46</v>
      </c>
      <c r="B20" s="21" t="s">
        <v>73</v>
      </c>
      <c r="C20" s="35" t="s">
        <v>67</v>
      </c>
    </row>
    <row r="21" spans="1:13" x14ac:dyDescent="0.35">
      <c r="A21" s="3" t="s">
        <v>47</v>
      </c>
      <c r="B21" s="21" t="s">
        <v>4</v>
      </c>
      <c r="C21" s="35" t="s">
        <v>67</v>
      </c>
    </row>
    <row r="22" spans="1:13" ht="15" thickBot="1" x14ac:dyDescent="0.4">
      <c r="A22" s="14" t="s">
        <v>48</v>
      </c>
      <c r="B22" s="21" t="s">
        <v>68</v>
      </c>
      <c r="C22" s="15" t="s">
        <v>45</v>
      </c>
    </row>
    <row r="23" spans="1:13" x14ac:dyDescent="0.35">
      <c r="A23" s="14" t="s">
        <v>49</v>
      </c>
      <c r="B23" s="45" t="s">
        <v>5</v>
      </c>
      <c r="C23" s="46"/>
      <c r="E23" s="42" t="s">
        <v>15</v>
      </c>
      <c r="F23" s="43"/>
      <c r="G23" s="43"/>
      <c r="H23" s="43"/>
      <c r="I23" s="43"/>
      <c r="J23" s="43"/>
      <c r="K23" s="43"/>
      <c r="L23" s="43"/>
      <c r="M23" s="44"/>
    </row>
    <row r="24" spans="1:13" x14ac:dyDescent="0.35">
      <c r="A24" s="10" t="s">
        <v>50</v>
      </c>
      <c r="B24" s="22" t="s">
        <v>69</v>
      </c>
      <c r="C24" s="36" t="s">
        <v>70</v>
      </c>
      <c r="E24" s="29"/>
      <c r="F24" s="16">
        <v>1</v>
      </c>
      <c r="G24" s="16">
        <v>2</v>
      </c>
      <c r="H24" s="16">
        <v>3</v>
      </c>
      <c r="I24" s="16">
        <v>4</v>
      </c>
      <c r="J24" s="16">
        <v>5</v>
      </c>
      <c r="K24" s="16">
        <v>6</v>
      </c>
      <c r="L24" s="16">
        <v>7</v>
      </c>
      <c r="M24" s="30"/>
    </row>
    <row r="25" spans="1:13" x14ac:dyDescent="0.35">
      <c r="A25" s="14" t="s">
        <v>51</v>
      </c>
      <c r="B25" s="22" t="s">
        <v>71</v>
      </c>
      <c r="C25" s="15" t="s">
        <v>30</v>
      </c>
      <c r="E25" s="29" t="s">
        <v>19</v>
      </c>
      <c r="F25" s="16" t="s">
        <v>32</v>
      </c>
      <c r="G25" s="16" t="s">
        <v>32</v>
      </c>
      <c r="H25" s="16" t="s">
        <v>32</v>
      </c>
      <c r="I25" s="16" t="s">
        <v>32</v>
      </c>
      <c r="J25" s="16" t="s">
        <v>32</v>
      </c>
      <c r="K25" s="16" t="s">
        <v>34</v>
      </c>
      <c r="L25" s="16" t="s">
        <v>34</v>
      </c>
      <c r="M25" s="30"/>
    </row>
    <row r="26" spans="1:13" ht="41.5" customHeight="1" thickBot="1" x14ac:dyDescent="0.4">
      <c r="A26" s="10" t="s">
        <v>53</v>
      </c>
      <c r="B26" s="40" t="s">
        <v>15</v>
      </c>
      <c r="C26" s="41"/>
      <c r="E26" s="26" t="s">
        <v>18</v>
      </c>
      <c r="F26" s="31" t="s">
        <v>33</v>
      </c>
      <c r="G26" s="31" t="s">
        <v>76</v>
      </c>
      <c r="H26" s="31" t="s">
        <v>35</v>
      </c>
      <c r="I26" s="31" t="s">
        <v>52</v>
      </c>
      <c r="J26" s="31" t="s">
        <v>37</v>
      </c>
      <c r="K26" s="31" t="s">
        <v>36</v>
      </c>
      <c r="L26" s="31" t="s">
        <v>58</v>
      </c>
      <c r="M26" s="32"/>
    </row>
    <row r="27" spans="1:13" x14ac:dyDescent="0.35">
      <c r="A27" s="10" t="s">
        <v>54</v>
      </c>
      <c r="B27" s="40" t="s">
        <v>29</v>
      </c>
      <c r="C27" s="41"/>
      <c r="E27" s="27"/>
      <c r="F27" s="27"/>
      <c r="G27" s="27"/>
      <c r="H27" s="27"/>
      <c r="I27" s="27"/>
      <c r="J27" s="28"/>
      <c r="K27" s="28"/>
      <c r="L27" s="28"/>
      <c r="M27" s="28"/>
    </row>
    <row r="28" spans="1:13" ht="15" thickBot="1" x14ac:dyDescent="0.4">
      <c r="A28" s="18" t="s">
        <v>31</v>
      </c>
      <c r="B28" s="25" t="s">
        <v>17</v>
      </c>
      <c r="C28" s="19" t="s">
        <v>72</v>
      </c>
      <c r="E28" s="27"/>
      <c r="F28" s="27"/>
      <c r="G28" s="27"/>
      <c r="H28" s="27"/>
      <c r="I28" s="27"/>
      <c r="J28" s="27"/>
      <c r="K28" s="27"/>
      <c r="L28" s="27"/>
      <c r="M28" s="27"/>
    </row>
  </sheetData>
  <mergeCells count="15">
    <mergeCell ref="A1:C1"/>
    <mergeCell ref="A2:C2"/>
    <mergeCell ref="A16:C16"/>
    <mergeCell ref="A17:C17"/>
    <mergeCell ref="A3:B3"/>
    <mergeCell ref="A5:C5"/>
    <mergeCell ref="A6:C6"/>
    <mergeCell ref="E9:M9"/>
    <mergeCell ref="B13:C13"/>
    <mergeCell ref="B26:C26"/>
    <mergeCell ref="B27:C27"/>
    <mergeCell ref="E23:M23"/>
    <mergeCell ref="B23:C23"/>
    <mergeCell ref="B12:C12"/>
    <mergeCell ref="B11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5"/>
  <sheetViews>
    <sheetView workbookViewId="0">
      <selection activeCell="C15" sqref="C15"/>
    </sheetView>
  </sheetViews>
  <sheetFormatPr defaultRowHeight="14.5" x14ac:dyDescent="0.35"/>
  <cols>
    <col min="2" max="2" width="23.26953125" customWidth="1"/>
  </cols>
  <sheetData>
    <row r="3" spans="2:3" x14ac:dyDescent="0.35">
      <c r="B3" t="s">
        <v>38</v>
      </c>
      <c r="C3">
        <v>1950</v>
      </c>
    </row>
    <row r="4" spans="2:3" x14ac:dyDescent="0.35">
      <c r="B4" t="s">
        <v>44</v>
      </c>
      <c r="C4">
        <v>375</v>
      </c>
    </row>
    <row r="5" spans="2:3" x14ac:dyDescent="0.35">
      <c r="B5" t="s">
        <v>43</v>
      </c>
      <c r="C5">
        <v>2700</v>
      </c>
    </row>
    <row r="8" spans="2:3" x14ac:dyDescent="0.35">
      <c r="C8" t="s">
        <v>56</v>
      </c>
    </row>
    <row r="9" spans="2:3" x14ac:dyDescent="0.35">
      <c r="B9" t="s">
        <v>55</v>
      </c>
      <c r="C9">
        <f>5*1500*5</f>
        <v>37500</v>
      </c>
    </row>
    <row r="10" spans="2:3" x14ac:dyDescent="0.35">
      <c r="B10" t="s">
        <v>57</v>
      </c>
      <c r="C10">
        <f>20*2500</f>
        <v>50000</v>
      </c>
    </row>
    <row r="11" spans="2:3" x14ac:dyDescent="0.35">
      <c r="C11">
        <v>87500</v>
      </c>
    </row>
    <row r="12" spans="2:3" x14ac:dyDescent="0.35">
      <c r="C12">
        <v>120000</v>
      </c>
    </row>
    <row r="14" spans="2:3" x14ac:dyDescent="0.35">
      <c r="C14">
        <f>C12-C11</f>
        <v>32500</v>
      </c>
    </row>
    <row r="15" spans="2:3" x14ac:dyDescent="0.35">
      <c r="C15">
        <f>C14/5</f>
        <v>6500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848CDA69ABE64D994DBDAA0026A1E4" ma:contentTypeVersion="13" ma:contentTypeDescription="Create a new document." ma:contentTypeScope="" ma:versionID="26d0dc948a2ce960a1089ca302e53c40">
  <xsd:schema xmlns:xsd="http://www.w3.org/2001/XMLSchema" xmlns:xs="http://www.w3.org/2001/XMLSchema" xmlns:p="http://schemas.microsoft.com/office/2006/metadata/properties" xmlns:ns3="87affa54-eb71-4703-b03a-daab6ffa66bd" xmlns:ns4="9c31f525-b6ca-4007-87be-47d3d68ce2e7" targetNamespace="http://schemas.microsoft.com/office/2006/metadata/properties" ma:root="true" ma:fieldsID="29d770ae32664e186a73118e29f697da" ns3:_="" ns4:_="">
    <xsd:import namespace="87affa54-eb71-4703-b03a-daab6ffa66bd"/>
    <xsd:import namespace="9c31f525-b6ca-4007-87be-47d3d68ce2e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affa54-eb71-4703-b03a-daab6ffa66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31f525-b6ca-4007-87be-47d3d68ce2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697F08-DCC4-410B-A09C-50B7A9B405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2CF336-8BD5-4CD1-BBC6-F0DB352AD58C}">
  <ds:schemaRefs>
    <ds:schemaRef ds:uri="87affa54-eb71-4703-b03a-daab6ffa66b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9c31f525-b6ca-4007-87be-47d3d68ce2e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09F26D2-0A2D-4F57-87DA-8BF6DD4BC3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affa54-eb71-4703-b03a-daab6ffa66bd"/>
    <ds:schemaRef ds:uri="9c31f525-b6ca-4007-87be-47d3d68ce2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Agenda</vt:lpstr>
      <vt:lpstr>Bani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2020-08-06T05:23:44Z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0x0101005D848CDA69ABE64D994DBDAA0026A1E4</vt:lpwstr>
  </property>
</Properties>
</file>